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이전자료\2020년(박현숙)\2020년식량작물분야보조사업관련\무인항공방제사업(벼 공동농작업 대행료 지원)\항공방제필지(2020년)\홈페이지공지&amp;양봉협회\"/>
    </mc:Choice>
  </mc:AlternateContent>
  <bookViews>
    <workbookView xWindow="0" yWindow="0" windowWidth="28800" windowHeight="12255"/>
  </bookViews>
  <sheets>
    <sheet name="헬기방제일정" sheetId="3" r:id="rId1"/>
    <sheet name="방제일정(드론)" sheetId="2" r:id="rId2"/>
  </sheets>
  <calcPr calcId="162913"/>
</workbook>
</file>

<file path=xl/calcChain.xml><?xml version="1.0" encoding="utf-8"?>
<calcChain xmlns="http://schemas.openxmlformats.org/spreadsheetml/2006/main">
  <c r="I44" i="2" l="1"/>
  <c r="I45" i="2" s="1"/>
  <c r="J45" i="2" s="1"/>
  <c r="K45" i="2" s="1"/>
  <c r="J40" i="2"/>
  <c r="J38" i="2"/>
  <c r="J34" i="2"/>
  <c r="J32" i="2"/>
  <c r="G24" i="2"/>
  <c r="E24" i="2"/>
  <c r="C24" i="2"/>
  <c r="J21" i="2"/>
  <c r="J19" i="2"/>
  <c r="D17" i="2"/>
  <c r="C17" i="2"/>
  <c r="J15" i="2"/>
  <c r="J13" i="2"/>
  <c r="J9" i="2"/>
  <c r="J7" i="2"/>
  <c r="C11" i="2" l="1"/>
  <c r="J24" i="2"/>
  <c r="J44" i="2"/>
  <c r="K44" i="2" s="1"/>
</calcChain>
</file>

<file path=xl/sharedStrings.xml><?xml version="1.0" encoding="utf-8"?>
<sst xmlns="http://schemas.openxmlformats.org/spreadsheetml/2006/main" count="154" uniqueCount="61">
  <si>
    <t>남면</t>
    <phoneticPr fontId="2" type="noConversion"/>
  </si>
  <si>
    <t>서면</t>
    <phoneticPr fontId="2" type="noConversion"/>
  </si>
  <si>
    <t>이동</t>
    <phoneticPr fontId="2" type="noConversion"/>
  </si>
  <si>
    <t>삼동</t>
    <phoneticPr fontId="2" type="noConversion"/>
  </si>
  <si>
    <t>고현</t>
    <phoneticPr fontId="2" type="noConversion"/>
  </si>
  <si>
    <t>설천</t>
    <phoneticPr fontId="2" type="noConversion"/>
  </si>
  <si>
    <t>창선</t>
    <phoneticPr fontId="2" type="noConversion"/>
  </si>
  <si>
    <t>합계</t>
    <phoneticPr fontId="2" type="noConversion"/>
  </si>
  <si>
    <t>화계,용소</t>
    <phoneticPr fontId="2" type="noConversion"/>
  </si>
  <si>
    <t>오전</t>
    <phoneticPr fontId="2" type="noConversion"/>
  </si>
  <si>
    <t>화계용소</t>
    <phoneticPr fontId="2" type="noConversion"/>
  </si>
  <si>
    <t>오후</t>
    <phoneticPr fontId="2" type="noConversion"/>
  </si>
  <si>
    <t>7월3일
(금)</t>
    <phoneticPr fontId="2" type="noConversion"/>
  </si>
  <si>
    <t>사촌,유구,평산</t>
    <phoneticPr fontId="2" type="noConversion"/>
  </si>
  <si>
    <t>원천</t>
    <phoneticPr fontId="2" type="noConversion"/>
  </si>
  <si>
    <t>동정</t>
    <phoneticPr fontId="2" type="noConversion"/>
  </si>
  <si>
    <t>분대</t>
    <phoneticPr fontId="2" type="noConversion"/>
  </si>
  <si>
    <r>
      <t xml:space="preserve">7월4일
</t>
    </r>
    <r>
      <rPr>
        <b/>
        <sz val="11"/>
        <color rgb="FF0070C0"/>
        <rFont val="맑은 고딕"/>
        <family val="3"/>
        <charset val="129"/>
        <scheme val="minor"/>
      </rPr>
      <t>(토)</t>
    </r>
    <phoneticPr fontId="2" type="noConversion"/>
  </si>
  <si>
    <t>두모,소량</t>
    <phoneticPr fontId="2" type="noConversion"/>
  </si>
  <si>
    <t>남양들</t>
    <phoneticPr fontId="2" type="noConversion"/>
  </si>
  <si>
    <t>달실</t>
    <phoneticPr fontId="2" type="noConversion"/>
  </si>
  <si>
    <t>차면</t>
    <phoneticPr fontId="2" type="noConversion"/>
  </si>
  <si>
    <r>
      <t xml:space="preserve">7월5일
</t>
    </r>
    <r>
      <rPr>
        <b/>
        <sz val="11"/>
        <color rgb="FFFF0000"/>
        <rFont val="맑은 고딕"/>
        <family val="3"/>
        <charset val="129"/>
        <scheme val="minor"/>
      </rPr>
      <t>(일)</t>
    </r>
    <phoneticPr fontId="2" type="noConversion"/>
  </si>
  <si>
    <t>갈화</t>
    <phoneticPr fontId="2" type="noConversion"/>
  </si>
  <si>
    <t>남상</t>
    <phoneticPr fontId="2" type="noConversion"/>
  </si>
  <si>
    <t>삼동</t>
    <phoneticPr fontId="2" type="noConversion"/>
  </si>
  <si>
    <t>중리</t>
    <phoneticPr fontId="2" type="noConversion"/>
  </si>
  <si>
    <t>상주</t>
    <phoneticPr fontId="2" type="noConversion"/>
  </si>
  <si>
    <t>7월6일
(월)</t>
    <phoneticPr fontId="2" type="noConversion"/>
  </si>
  <si>
    <t>읍</t>
    <phoneticPr fontId="2" type="noConversion"/>
  </si>
  <si>
    <t>7월7일
(화)</t>
    <phoneticPr fontId="2" type="noConversion"/>
  </si>
  <si>
    <t>분대들</t>
    <phoneticPr fontId="2" type="noConversion"/>
  </si>
  <si>
    <t xml:space="preserve">읍 </t>
    <phoneticPr fontId="2" type="noConversion"/>
  </si>
  <si>
    <t>상주전체</t>
    <phoneticPr fontId="2" type="noConversion"/>
  </si>
  <si>
    <t>삼동전체</t>
    <phoneticPr fontId="2" type="noConversion"/>
  </si>
  <si>
    <t>사촌유구평산</t>
    <phoneticPr fontId="2" type="noConversion"/>
  </si>
  <si>
    <t>7.2(목)</t>
    <phoneticPr fontId="2" type="noConversion"/>
  </si>
  <si>
    <t>드론1</t>
    <phoneticPr fontId="2" type="noConversion"/>
  </si>
  <si>
    <t>드론2</t>
    <phoneticPr fontId="2" type="noConversion"/>
  </si>
  <si>
    <t>드론3</t>
    <phoneticPr fontId="2" type="noConversion"/>
  </si>
  <si>
    <t>드론4</t>
    <phoneticPr fontId="2" type="noConversion"/>
  </si>
  <si>
    <t>드론5</t>
    <phoneticPr fontId="2" type="noConversion"/>
  </si>
  <si>
    <t>드론6</t>
    <phoneticPr fontId="2" type="noConversion"/>
  </si>
  <si>
    <t>드론7</t>
    <phoneticPr fontId="2" type="noConversion"/>
  </si>
  <si>
    <t>7.3(금)</t>
    <phoneticPr fontId="2" type="noConversion"/>
  </si>
  <si>
    <t>7.4(토)</t>
    <phoneticPr fontId="2" type="noConversion"/>
  </si>
  <si>
    <t>**마을별 상세방제일정은 방제전날 오후에 마을대표님께 통보됨</t>
    <phoneticPr fontId="2" type="noConversion"/>
  </si>
  <si>
    <t>헬기1</t>
    <phoneticPr fontId="2" type="noConversion"/>
  </si>
  <si>
    <t>헬기2</t>
  </si>
  <si>
    <t>헬기3</t>
  </si>
  <si>
    <t>헬기4</t>
  </si>
  <si>
    <t>헬기5</t>
  </si>
  <si>
    <t>헬기6</t>
  </si>
  <si>
    <t>헬기7</t>
  </si>
  <si>
    <t>헬기8</t>
  </si>
  <si>
    <t>헬기9</t>
  </si>
  <si>
    <t>헬기10</t>
  </si>
  <si>
    <t>헬기11</t>
  </si>
  <si>
    <t>헬기12</t>
  </si>
  <si>
    <t>-</t>
    <phoneticPr fontId="2" type="noConversion"/>
  </si>
  <si>
    <t>일자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</si>
</sst>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41" fontId="3" fillId="0" borderId="0" xfId="0" applyNumberFormat="1" applyFont="1">
      <alignment vertical="center"/>
    </xf>
    <xf numFmtId="41" fontId="0" fillId="0" borderId="0" xfId="1" applyFont="1">
      <alignment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4" borderId="1" xfId="1" applyFont="1" applyFill="1" applyBorder="1" applyAlignment="1">
      <alignment horizontal="center" vertical="center"/>
    </xf>
    <xf numFmtId="41" fontId="0" fillId="5" borderId="9" xfId="1" applyFont="1" applyFill="1" applyBorder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3" borderId="12" xfId="1" applyFont="1" applyFill="1" applyBorder="1" applyAlignment="1">
      <alignment horizontal="center" vertical="center"/>
    </xf>
    <xf numFmtId="41" fontId="0" fillId="4" borderId="12" xfId="1" applyFont="1" applyFill="1" applyBorder="1" applyAlignment="1">
      <alignment horizontal="center" vertical="center"/>
    </xf>
    <xf numFmtId="41" fontId="0" fillId="5" borderId="13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1" fontId="0" fillId="0" borderId="0" xfId="0" applyNumberForma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41" fontId="3" fillId="0" borderId="14" xfId="1" applyFont="1" applyBorder="1" applyAlignment="1">
      <alignment vertical="center"/>
    </xf>
    <xf numFmtId="0" fontId="0" fillId="0" borderId="0" xfId="0" applyBorder="1">
      <alignment vertical="center"/>
    </xf>
    <xf numFmtId="41" fontId="0" fillId="3" borderId="1" xfId="1" applyFont="1" applyFill="1" applyBorder="1">
      <alignment vertical="center"/>
    </xf>
    <xf numFmtId="41" fontId="0" fillId="4" borderId="1" xfId="1" applyFont="1" applyFill="1" applyBorder="1">
      <alignment vertical="center"/>
    </xf>
    <xf numFmtId="41" fontId="0" fillId="5" borderId="9" xfId="1" applyFont="1" applyFill="1" applyBorder="1">
      <alignment vertical="center"/>
    </xf>
    <xf numFmtId="41" fontId="3" fillId="0" borderId="0" xfId="1" applyFont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1" xfId="0" applyBorder="1">
      <alignment vertical="center"/>
    </xf>
    <xf numFmtId="41" fontId="0" fillId="4" borderId="12" xfId="1" applyFont="1" applyFill="1" applyBorder="1">
      <alignment vertical="center"/>
    </xf>
    <xf numFmtId="41" fontId="0" fillId="5" borderId="13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1" fontId="0" fillId="5" borderId="1" xfId="1" applyFont="1" applyFill="1" applyBorder="1" applyAlignment="1">
      <alignment horizontal="center" vertical="center"/>
    </xf>
    <xf numFmtId="41" fontId="0" fillId="3" borderId="9" xfId="1" applyFont="1" applyFill="1" applyBorder="1" applyAlignment="1">
      <alignment horizontal="center" vertical="center"/>
    </xf>
    <xf numFmtId="41" fontId="0" fillId="3" borderId="0" xfId="1" applyFont="1" applyFill="1" applyBorder="1" applyAlignment="1">
      <alignment horizontal="center" vertical="center"/>
    </xf>
    <xf numFmtId="41" fontId="0" fillId="5" borderId="12" xfId="1" applyFont="1" applyFill="1" applyBorder="1" applyAlignment="1">
      <alignment horizontal="center" vertical="center"/>
    </xf>
    <xf numFmtId="41" fontId="0" fillId="3" borderId="13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41" fontId="0" fillId="0" borderId="1" xfId="1" applyFont="1" applyBorder="1">
      <alignment vertical="center"/>
    </xf>
    <xf numFmtId="41" fontId="0" fillId="0" borderId="9" xfId="1" applyFont="1" applyBorder="1">
      <alignment vertical="center"/>
    </xf>
    <xf numFmtId="41" fontId="3" fillId="0" borderId="16" xfId="1" applyFont="1" applyFill="1" applyBorder="1">
      <alignment vertical="center"/>
    </xf>
    <xf numFmtId="41" fontId="0" fillId="0" borderId="9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0" fillId="6" borderId="0" xfId="0" applyFill="1">
      <alignment vertical="center"/>
    </xf>
    <xf numFmtId="41" fontId="0" fillId="6" borderId="0" xfId="1" applyFont="1" applyFill="1">
      <alignment vertical="center"/>
    </xf>
    <xf numFmtId="41" fontId="0" fillId="2" borderId="0" xfId="1" applyFont="1" applyFill="1">
      <alignment vertical="center"/>
    </xf>
    <xf numFmtId="0" fontId="0" fillId="7" borderId="0" xfId="0" applyFill="1">
      <alignment vertical="center"/>
    </xf>
    <xf numFmtId="41" fontId="0" fillId="7" borderId="0" xfId="1" applyFont="1" applyFill="1">
      <alignment vertical="center"/>
    </xf>
    <xf numFmtId="43" fontId="0" fillId="0" borderId="0" xfId="1" applyNumberFormat="1" applyFont="1">
      <alignment vertical="center"/>
    </xf>
    <xf numFmtId="43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2" borderId="0" xfId="0" applyFill="1">
      <alignment vertical="center"/>
    </xf>
    <xf numFmtId="41" fontId="0" fillId="8" borderId="0" xfId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4" xfId="1" applyFont="1" applyBorder="1" applyAlignment="1">
      <alignment horizontal="center" vertical="center"/>
    </xf>
    <xf numFmtId="41" fontId="3" fillId="0" borderId="5" xfId="1" applyFont="1" applyBorder="1" applyAlignment="1">
      <alignment horizontal="center" vertical="center"/>
    </xf>
    <xf numFmtId="41" fontId="3" fillId="0" borderId="6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4" xfId="1" applyFont="1" applyBorder="1" applyAlignment="1">
      <alignment horizontal="center" vertical="center"/>
    </xf>
    <xf numFmtId="41" fontId="3" fillId="0" borderId="15" xfId="1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1" fontId="3" fillId="5" borderId="1" xfId="1" applyFont="1" applyFill="1" applyBorder="1" applyAlignment="1">
      <alignment horizontal="center" vertical="center"/>
    </xf>
    <xf numFmtId="41" fontId="3" fillId="4" borderId="1" xfId="1" applyFont="1" applyFill="1" applyBorder="1" applyAlignment="1">
      <alignment horizontal="center" vertical="center"/>
    </xf>
    <xf numFmtId="41" fontId="3" fillId="3" borderId="1" xfId="1" applyFont="1" applyFill="1" applyBorder="1" applyAlignment="1">
      <alignment horizontal="center" vertical="center"/>
    </xf>
    <xf numFmtId="41" fontId="3" fillId="3" borderId="9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E9" sqref="E9"/>
    </sheetView>
  </sheetViews>
  <sheetFormatPr defaultRowHeight="16.5" x14ac:dyDescent="0.3"/>
  <sheetData>
    <row r="1" spans="1:13" s="64" customFormat="1" x14ac:dyDescent="0.3">
      <c r="A1" s="12" t="s">
        <v>60</v>
      </c>
      <c r="B1" s="66" t="s">
        <v>47</v>
      </c>
      <c r="C1" s="66" t="s">
        <v>48</v>
      </c>
      <c r="D1" s="66" t="s">
        <v>49</v>
      </c>
      <c r="E1" s="66" t="s">
        <v>50</v>
      </c>
      <c r="F1" s="66" t="s">
        <v>51</v>
      </c>
      <c r="G1" s="66" t="s">
        <v>52</v>
      </c>
      <c r="H1" s="66" t="s">
        <v>53</v>
      </c>
      <c r="I1" s="66" t="s">
        <v>54</v>
      </c>
      <c r="J1" s="66" t="s">
        <v>55</v>
      </c>
      <c r="K1" s="66" t="s">
        <v>56</v>
      </c>
      <c r="L1" s="66" t="s">
        <v>57</v>
      </c>
      <c r="M1" s="67" t="s">
        <v>58</v>
      </c>
    </row>
    <row r="2" spans="1:13" s="94" customFormat="1" ht="55.5" customHeight="1" x14ac:dyDescent="0.3">
      <c r="A2" s="91" t="s">
        <v>36</v>
      </c>
      <c r="B2" s="92" t="s">
        <v>4</v>
      </c>
      <c r="C2" s="92" t="s">
        <v>4</v>
      </c>
      <c r="D2" s="92" t="s">
        <v>4</v>
      </c>
      <c r="E2" s="92" t="s">
        <v>4</v>
      </c>
      <c r="F2" s="92" t="s">
        <v>4</v>
      </c>
      <c r="G2" s="92" t="s">
        <v>59</v>
      </c>
      <c r="H2" s="92" t="s">
        <v>59</v>
      </c>
      <c r="I2" s="92" t="s">
        <v>59</v>
      </c>
      <c r="J2" s="92" t="s">
        <v>59</v>
      </c>
      <c r="K2" s="92" t="s">
        <v>59</v>
      </c>
      <c r="L2" s="92" t="s">
        <v>59</v>
      </c>
      <c r="M2" s="93" t="s">
        <v>59</v>
      </c>
    </row>
    <row r="3" spans="1:13" s="64" customFormat="1" ht="55.5" customHeight="1" x14ac:dyDescent="0.3">
      <c r="A3" s="14" t="s">
        <v>44</v>
      </c>
      <c r="B3" s="65" t="s">
        <v>0</v>
      </c>
      <c r="C3" s="65" t="s">
        <v>0</v>
      </c>
      <c r="D3" s="65" t="s">
        <v>0</v>
      </c>
      <c r="E3" s="65" t="s">
        <v>1</v>
      </c>
      <c r="F3" s="65" t="s">
        <v>1</v>
      </c>
      <c r="G3" s="65" t="s">
        <v>5</v>
      </c>
      <c r="H3" s="65" t="s">
        <v>5</v>
      </c>
      <c r="I3" s="65" t="s">
        <v>5</v>
      </c>
      <c r="J3" s="65" t="s">
        <v>5</v>
      </c>
      <c r="K3" s="65" t="s">
        <v>6</v>
      </c>
      <c r="L3" s="65" t="s">
        <v>6</v>
      </c>
      <c r="M3" s="46" t="s">
        <v>59</v>
      </c>
    </row>
    <row r="4" spans="1:13" s="64" customFormat="1" ht="55.5" customHeight="1" thickBot="1" x14ac:dyDescent="0.35">
      <c r="A4" s="22" t="s">
        <v>45</v>
      </c>
      <c r="B4" s="68" t="s">
        <v>2</v>
      </c>
      <c r="C4" s="68" t="s">
        <v>2</v>
      </c>
      <c r="D4" s="68" t="s">
        <v>2</v>
      </c>
      <c r="E4" s="68" t="s">
        <v>2</v>
      </c>
      <c r="F4" s="68" t="s">
        <v>2</v>
      </c>
      <c r="G4" s="68" t="s">
        <v>2</v>
      </c>
      <c r="H4" s="68" t="s">
        <v>2</v>
      </c>
      <c r="I4" s="68" t="s">
        <v>2</v>
      </c>
      <c r="J4" s="68" t="s">
        <v>2</v>
      </c>
      <c r="K4" s="68" t="s">
        <v>3</v>
      </c>
      <c r="L4" s="68" t="s">
        <v>3</v>
      </c>
      <c r="M4" s="69" t="s">
        <v>3</v>
      </c>
    </row>
    <row r="6" spans="1:13" ht="30" customHeight="1" x14ac:dyDescent="0.3">
      <c r="A6" s="26" t="s">
        <v>46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9"/>
  <sheetViews>
    <sheetView zoomScaleNormal="100" workbookViewId="0">
      <selection activeCell="B3" sqref="B3"/>
    </sheetView>
  </sheetViews>
  <sheetFormatPr defaultRowHeight="16.5" x14ac:dyDescent="0.3"/>
  <cols>
    <col min="1" max="1" width="10.875" bestFit="1" customWidth="1"/>
    <col min="2" max="2" width="13" bestFit="1" customWidth="1"/>
    <col min="3" max="5" width="15.5" bestFit="1" customWidth="1"/>
    <col min="6" max="7" width="11.875" bestFit="1" customWidth="1"/>
    <col min="8" max="8" width="13" bestFit="1" customWidth="1"/>
    <col min="9" max="11" width="11.875" bestFit="1" customWidth="1"/>
    <col min="12" max="12" width="10.875" bestFit="1" customWidth="1"/>
  </cols>
  <sheetData>
    <row r="4" spans="1:10" ht="17.25" thickBot="1" x14ac:dyDescent="0.35">
      <c r="B4" s="5"/>
      <c r="C4" s="9" t="s">
        <v>37</v>
      </c>
      <c r="D4" s="10" t="s">
        <v>38</v>
      </c>
      <c r="E4" s="11" t="s">
        <v>39</v>
      </c>
      <c r="F4" s="4" t="s">
        <v>40</v>
      </c>
      <c r="G4" s="4" t="s">
        <v>41</v>
      </c>
      <c r="H4" s="4" t="s">
        <v>42</v>
      </c>
      <c r="I4" s="4" t="s">
        <v>43</v>
      </c>
      <c r="J4" s="4" t="s">
        <v>7</v>
      </c>
    </row>
    <row r="5" spans="1:10" x14ac:dyDescent="0.3">
      <c r="A5" s="70" t="s">
        <v>36</v>
      </c>
      <c r="B5" s="12" t="s">
        <v>8</v>
      </c>
      <c r="C5" s="73">
        <v>272530</v>
      </c>
      <c r="D5" s="74"/>
      <c r="E5" s="75"/>
      <c r="F5" s="13"/>
    </row>
    <row r="6" spans="1:10" x14ac:dyDescent="0.3">
      <c r="A6" s="71"/>
      <c r="B6" s="14" t="s">
        <v>9</v>
      </c>
      <c r="C6" s="15" t="s">
        <v>10</v>
      </c>
      <c r="D6" s="16" t="s">
        <v>10</v>
      </c>
      <c r="E6" s="17" t="s">
        <v>10</v>
      </c>
    </row>
    <row r="7" spans="1:10" x14ac:dyDescent="0.3">
      <c r="A7" s="71"/>
      <c r="B7" s="14"/>
      <c r="C7" s="18">
        <v>45422</v>
      </c>
      <c r="D7" s="19">
        <v>45422</v>
      </c>
      <c r="E7" s="20">
        <v>45422</v>
      </c>
      <c r="F7" s="21"/>
      <c r="G7" s="6"/>
      <c r="H7" s="13"/>
      <c r="J7" s="7">
        <f>SUM(C7:I7)</f>
        <v>136266</v>
      </c>
    </row>
    <row r="8" spans="1:10" x14ac:dyDescent="0.3">
      <c r="A8" s="71"/>
      <c r="B8" s="14" t="s">
        <v>11</v>
      </c>
      <c r="C8" s="18" t="s">
        <v>10</v>
      </c>
      <c r="D8" s="19" t="s">
        <v>10</v>
      </c>
      <c r="E8" s="20" t="s">
        <v>10</v>
      </c>
      <c r="F8" s="8"/>
      <c r="J8" s="7"/>
    </row>
    <row r="9" spans="1:10" ht="17.25" thickBot="1" x14ac:dyDescent="0.35">
      <c r="A9" s="72"/>
      <c r="B9" s="22"/>
      <c r="C9" s="23">
        <v>45422</v>
      </c>
      <c r="D9" s="24">
        <v>45422</v>
      </c>
      <c r="E9" s="25">
        <v>45422</v>
      </c>
      <c r="F9" s="21"/>
      <c r="J9" s="7">
        <f t="shared" ref="J9" si="0">SUM(C9:I9)</f>
        <v>136266</v>
      </c>
    </row>
    <row r="10" spans="1:10" ht="7.5" customHeight="1" thickBot="1" x14ac:dyDescent="0.35">
      <c r="A10" s="26"/>
      <c r="B10" s="5"/>
      <c r="C10" s="5"/>
      <c r="D10" s="5"/>
      <c r="E10" s="5"/>
      <c r="F10" s="5"/>
      <c r="J10" s="7"/>
    </row>
    <row r="11" spans="1:10" ht="18" customHeight="1" x14ac:dyDescent="0.3">
      <c r="A11" s="76" t="s">
        <v>12</v>
      </c>
      <c r="B11" s="12"/>
      <c r="C11" s="77">
        <f>J13+J15</f>
        <v>191130</v>
      </c>
      <c r="D11" s="78"/>
      <c r="E11" s="79"/>
      <c r="J11" s="7"/>
    </row>
    <row r="12" spans="1:10" ht="18" customHeight="1" x14ac:dyDescent="0.3">
      <c r="A12" s="71"/>
      <c r="B12" s="14" t="s">
        <v>9</v>
      </c>
      <c r="C12" s="18" t="s">
        <v>13</v>
      </c>
      <c r="D12" s="19" t="s">
        <v>13</v>
      </c>
      <c r="E12" s="20" t="s">
        <v>13</v>
      </c>
      <c r="G12" s="27"/>
      <c r="H12" s="3"/>
      <c r="I12" s="3"/>
      <c r="J12" s="7"/>
    </row>
    <row r="13" spans="1:10" ht="18" customHeight="1" x14ac:dyDescent="0.3">
      <c r="A13" s="71"/>
      <c r="B13" s="14"/>
      <c r="C13" s="18">
        <v>43623</v>
      </c>
      <c r="D13" s="19">
        <v>43623</v>
      </c>
      <c r="E13" s="20">
        <v>43623</v>
      </c>
      <c r="F13" s="8"/>
      <c r="G13" s="28"/>
      <c r="H13" s="28"/>
      <c r="I13" s="28"/>
      <c r="J13" s="7">
        <f>SUM(C13:I13)</f>
        <v>130869</v>
      </c>
    </row>
    <row r="14" spans="1:10" ht="18" customHeight="1" x14ac:dyDescent="0.3">
      <c r="A14" s="71"/>
      <c r="B14" s="14" t="s">
        <v>11</v>
      </c>
      <c r="C14" s="15" t="s">
        <v>14</v>
      </c>
      <c r="D14" s="16" t="s">
        <v>15</v>
      </c>
      <c r="E14" s="17" t="s">
        <v>16</v>
      </c>
      <c r="F14" s="8"/>
      <c r="J14" s="7"/>
    </row>
    <row r="15" spans="1:10" ht="18" customHeight="1" thickBot="1" x14ac:dyDescent="0.35">
      <c r="A15" s="72"/>
      <c r="B15" s="22"/>
      <c r="C15" s="23">
        <v>16632</v>
      </c>
      <c r="D15" s="24">
        <v>20109</v>
      </c>
      <c r="E15" s="25">
        <v>23520</v>
      </c>
      <c r="F15" s="8"/>
      <c r="G15" s="13"/>
      <c r="J15" s="7">
        <f>SUM(C15:I15)</f>
        <v>60261</v>
      </c>
    </row>
    <row r="16" spans="1:10" ht="6.75" customHeight="1" thickBot="1" x14ac:dyDescent="0.35">
      <c r="A16" s="26"/>
      <c r="B16" s="5"/>
      <c r="C16" s="5"/>
      <c r="D16" s="5"/>
      <c r="E16" s="5"/>
      <c r="F16" s="5"/>
      <c r="J16" s="7"/>
    </row>
    <row r="17" spans="1:12" ht="18" customHeight="1" x14ac:dyDescent="0.3">
      <c r="A17" s="76" t="s">
        <v>17</v>
      </c>
      <c r="B17" s="12"/>
      <c r="C17" s="29">
        <f>C19+C21</f>
        <v>88243</v>
      </c>
      <c r="D17" s="77">
        <f>D19+E19+D21+E21</f>
        <v>139046</v>
      </c>
      <c r="E17" s="80"/>
      <c r="F17" s="30"/>
      <c r="J17" s="26"/>
    </row>
    <row r="18" spans="1:12" ht="18" customHeight="1" x14ac:dyDescent="0.3">
      <c r="A18" s="71"/>
      <c r="B18" s="14" t="s">
        <v>9</v>
      </c>
      <c r="C18" s="15" t="s">
        <v>18</v>
      </c>
      <c r="D18" s="16" t="s">
        <v>19</v>
      </c>
      <c r="E18" s="17" t="s">
        <v>19</v>
      </c>
      <c r="F18" s="30"/>
      <c r="J18" s="26"/>
    </row>
    <row r="19" spans="1:12" ht="18" customHeight="1" x14ac:dyDescent="0.3">
      <c r="A19" s="71"/>
      <c r="B19" s="14"/>
      <c r="C19" s="31">
        <v>40202</v>
      </c>
      <c r="D19" s="32">
        <v>47283</v>
      </c>
      <c r="E19" s="33">
        <v>47283</v>
      </c>
      <c r="F19" s="21"/>
      <c r="J19" s="34">
        <f>SUM(C19:F19)</f>
        <v>134768</v>
      </c>
    </row>
    <row r="20" spans="1:12" ht="18" customHeight="1" x14ac:dyDescent="0.3">
      <c r="A20" s="71"/>
      <c r="B20" s="14" t="s">
        <v>11</v>
      </c>
      <c r="C20" s="18" t="s">
        <v>20</v>
      </c>
      <c r="D20" s="19" t="s">
        <v>21</v>
      </c>
      <c r="E20" s="20" t="s">
        <v>21</v>
      </c>
      <c r="F20" s="35"/>
      <c r="G20" s="13"/>
      <c r="J20" s="34"/>
    </row>
    <row r="21" spans="1:12" ht="18" customHeight="1" thickBot="1" x14ac:dyDescent="0.35">
      <c r="A21" s="72"/>
      <c r="B21" s="36"/>
      <c r="C21" s="23">
        <v>48041</v>
      </c>
      <c r="D21" s="37">
        <v>22240</v>
      </c>
      <c r="E21" s="38">
        <v>22240</v>
      </c>
      <c r="F21" s="35"/>
      <c r="J21" s="34">
        <f>SUM(C21:F21)</f>
        <v>92521</v>
      </c>
    </row>
    <row r="22" spans="1:12" ht="7.5" customHeight="1" thickBot="1" x14ac:dyDescent="0.35">
      <c r="A22" s="26"/>
      <c r="B22" s="5"/>
      <c r="C22" s="5"/>
      <c r="D22" s="5"/>
      <c r="E22" s="5"/>
      <c r="F22" s="5"/>
      <c r="J22" s="7"/>
    </row>
    <row r="23" spans="1:12" ht="18" customHeight="1" x14ac:dyDescent="0.3">
      <c r="A23" s="76" t="s">
        <v>22</v>
      </c>
      <c r="B23" s="12"/>
      <c r="C23" s="83"/>
      <c r="D23" s="83"/>
      <c r="E23" s="84"/>
      <c r="F23" s="84"/>
      <c r="G23" s="85"/>
      <c r="H23" s="85"/>
      <c r="I23" s="86"/>
      <c r="J23" s="4"/>
    </row>
    <row r="24" spans="1:12" ht="18" customHeight="1" x14ac:dyDescent="0.3">
      <c r="A24" s="71"/>
      <c r="B24" s="14"/>
      <c r="C24" s="87">
        <f>C26+D26+C28+D28</f>
        <v>230012</v>
      </c>
      <c r="D24" s="87"/>
      <c r="E24" s="88">
        <f>E26+F26+E28+F28</f>
        <v>213622</v>
      </c>
      <c r="F24" s="88"/>
      <c r="G24" s="89">
        <f>G26+H26+I26+G28+H28+I28</f>
        <v>359994</v>
      </c>
      <c r="H24" s="89"/>
      <c r="I24" s="90"/>
      <c r="J24" s="7">
        <f>G24+E24+C24</f>
        <v>803628</v>
      </c>
    </row>
    <row r="25" spans="1:12" x14ac:dyDescent="0.3">
      <c r="A25" s="71"/>
      <c r="B25" s="14" t="s">
        <v>9</v>
      </c>
      <c r="C25" s="39" t="s">
        <v>23</v>
      </c>
      <c r="D25" s="39" t="s">
        <v>23</v>
      </c>
      <c r="E25" s="16" t="s">
        <v>24</v>
      </c>
      <c r="F25" s="16" t="s">
        <v>24</v>
      </c>
      <c r="G25" s="15" t="s">
        <v>25</v>
      </c>
      <c r="H25" s="15" t="s">
        <v>25</v>
      </c>
      <c r="I25" s="40" t="s">
        <v>25</v>
      </c>
      <c r="J25" s="26"/>
    </row>
    <row r="26" spans="1:12" x14ac:dyDescent="0.3">
      <c r="A26" s="71"/>
      <c r="B26" s="14"/>
      <c r="C26" s="41">
        <v>57503</v>
      </c>
      <c r="D26" s="41">
        <v>57503</v>
      </c>
      <c r="E26" s="19">
        <v>61111</v>
      </c>
      <c r="F26" s="19">
        <v>61111</v>
      </c>
      <c r="G26" s="18">
        <v>69821</v>
      </c>
      <c r="H26" s="18">
        <v>69821</v>
      </c>
      <c r="I26" s="42">
        <v>69821</v>
      </c>
      <c r="J26" s="26"/>
      <c r="K26" s="43"/>
      <c r="L26" s="13"/>
    </row>
    <row r="27" spans="1:12" x14ac:dyDescent="0.3">
      <c r="A27" s="71"/>
      <c r="B27" s="14" t="s">
        <v>11</v>
      </c>
      <c r="C27" s="41" t="s">
        <v>23</v>
      </c>
      <c r="D27" s="41" t="s">
        <v>23</v>
      </c>
      <c r="E27" s="19" t="s">
        <v>26</v>
      </c>
      <c r="F27" s="19" t="s">
        <v>26</v>
      </c>
      <c r="G27" s="18" t="s">
        <v>27</v>
      </c>
      <c r="H27" s="18" t="s">
        <v>27</v>
      </c>
      <c r="I27" s="42" t="s">
        <v>27</v>
      </c>
      <c r="J27" s="26"/>
      <c r="L27" s="13"/>
    </row>
    <row r="28" spans="1:12" ht="17.25" thickBot="1" x14ac:dyDescent="0.35">
      <c r="A28" s="72"/>
      <c r="B28" s="22"/>
      <c r="C28" s="44">
        <v>57503</v>
      </c>
      <c r="D28" s="44">
        <v>57503</v>
      </c>
      <c r="E28" s="24">
        <v>45700</v>
      </c>
      <c r="F28" s="24">
        <v>45700</v>
      </c>
      <c r="G28" s="23">
        <v>50177</v>
      </c>
      <c r="H28" s="23">
        <v>50177</v>
      </c>
      <c r="I28" s="45">
        <v>50177</v>
      </c>
      <c r="J28" s="26"/>
    </row>
    <row r="29" spans="1:12" ht="7.5" customHeight="1" thickBot="1" x14ac:dyDescent="0.35">
      <c r="A29" s="26"/>
      <c r="B29" s="5"/>
      <c r="C29" s="5"/>
      <c r="D29" s="5"/>
      <c r="E29" s="5"/>
      <c r="F29" s="5"/>
      <c r="G29" s="5"/>
      <c r="H29" s="5"/>
      <c r="I29" s="5"/>
      <c r="J29" s="4"/>
    </row>
    <row r="30" spans="1:12" x14ac:dyDescent="0.3">
      <c r="A30" s="76" t="s">
        <v>28</v>
      </c>
      <c r="B30" s="12"/>
      <c r="C30" s="73">
        <v>979096</v>
      </c>
      <c r="D30" s="74"/>
      <c r="E30" s="74"/>
      <c r="F30" s="74"/>
      <c r="G30" s="74"/>
      <c r="H30" s="74"/>
      <c r="I30" s="75"/>
      <c r="J30" s="26"/>
    </row>
    <row r="31" spans="1:12" x14ac:dyDescent="0.3">
      <c r="A31" s="71"/>
      <c r="B31" s="14" t="s">
        <v>9</v>
      </c>
      <c r="C31" s="15" t="s">
        <v>29</v>
      </c>
      <c r="D31" s="16" t="s">
        <v>29</v>
      </c>
      <c r="E31" s="39" t="s">
        <v>29</v>
      </c>
      <c r="F31" s="1" t="s">
        <v>29</v>
      </c>
      <c r="G31" s="1" t="s">
        <v>29</v>
      </c>
      <c r="H31" s="1" t="s">
        <v>29</v>
      </c>
      <c r="I31" s="46" t="s">
        <v>29</v>
      </c>
      <c r="J31" s="26"/>
    </row>
    <row r="32" spans="1:12" x14ac:dyDescent="0.3">
      <c r="A32" s="71"/>
      <c r="B32" s="14"/>
      <c r="C32" s="31">
        <v>69499</v>
      </c>
      <c r="D32" s="32">
        <v>69499</v>
      </c>
      <c r="E32" s="47">
        <v>69499</v>
      </c>
      <c r="F32" s="48">
        <v>69499</v>
      </c>
      <c r="G32" s="48">
        <v>69499</v>
      </c>
      <c r="H32" s="48">
        <v>69499</v>
      </c>
      <c r="I32" s="49">
        <v>69499</v>
      </c>
      <c r="J32" s="50">
        <f>C32+D32+E32+F32+G32+H32+I32</f>
        <v>486493</v>
      </c>
    </row>
    <row r="33" spans="1:12" x14ac:dyDescent="0.3">
      <c r="A33" s="71"/>
      <c r="B33" s="14" t="s">
        <v>11</v>
      </c>
      <c r="C33" s="18" t="s">
        <v>29</v>
      </c>
      <c r="D33" s="19" t="s">
        <v>29</v>
      </c>
      <c r="E33" s="41" t="s">
        <v>29</v>
      </c>
      <c r="F33" s="2" t="s">
        <v>29</v>
      </c>
      <c r="G33" s="2" t="s">
        <v>29</v>
      </c>
      <c r="H33" s="2" t="s">
        <v>29</v>
      </c>
      <c r="I33" s="51" t="s">
        <v>29</v>
      </c>
      <c r="J33" s="26"/>
    </row>
    <row r="34" spans="1:12" ht="17.25" thickBot="1" x14ac:dyDescent="0.35">
      <c r="A34" s="72"/>
      <c r="B34" s="22"/>
      <c r="C34" s="31">
        <v>69499</v>
      </c>
      <c r="D34" s="32">
        <v>69499</v>
      </c>
      <c r="E34" s="47">
        <v>69499</v>
      </c>
      <c r="F34" s="48">
        <v>69499</v>
      </c>
      <c r="G34" s="48">
        <v>69499</v>
      </c>
      <c r="H34" s="48">
        <v>69499</v>
      </c>
      <c r="I34" s="49">
        <v>69499</v>
      </c>
      <c r="J34" s="50">
        <f>C34+D34+E34+F34+G34+H34+I34</f>
        <v>486493</v>
      </c>
      <c r="L34" s="8"/>
    </row>
    <row r="35" spans="1:12" ht="7.5" customHeight="1" thickBot="1" x14ac:dyDescent="0.35">
      <c r="A35" s="26"/>
      <c r="B35" s="5"/>
      <c r="C35" s="52"/>
      <c r="D35" s="52"/>
      <c r="E35" s="52"/>
      <c r="F35" s="52"/>
      <c r="G35" s="52"/>
      <c r="H35" s="52"/>
      <c r="I35" s="52"/>
      <c r="J35" s="53"/>
      <c r="L35" s="8"/>
    </row>
    <row r="36" spans="1:12" x14ac:dyDescent="0.3">
      <c r="A36" s="76" t="s">
        <v>30</v>
      </c>
      <c r="B36" s="12"/>
      <c r="C36" s="81">
        <v>979096</v>
      </c>
      <c r="D36" s="81"/>
      <c r="E36" s="81"/>
      <c r="F36" s="81"/>
      <c r="G36" s="81"/>
      <c r="H36" s="81"/>
      <c r="I36" s="82"/>
      <c r="J36" s="26"/>
    </row>
    <row r="37" spans="1:12" x14ac:dyDescent="0.3">
      <c r="A37" s="71"/>
      <c r="B37" s="14" t="s">
        <v>9</v>
      </c>
      <c r="C37" s="18" t="s">
        <v>29</v>
      </c>
      <c r="D37" s="19" t="s">
        <v>29</v>
      </c>
      <c r="E37" s="41" t="s">
        <v>29</v>
      </c>
      <c r="F37" s="2" t="s">
        <v>29</v>
      </c>
      <c r="G37" s="2" t="s">
        <v>29</v>
      </c>
      <c r="H37" s="2" t="s">
        <v>29</v>
      </c>
      <c r="I37" s="51" t="s">
        <v>29</v>
      </c>
      <c r="J37" s="26"/>
    </row>
    <row r="38" spans="1:12" x14ac:dyDescent="0.3">
      <c r="A38" s="71"/>
      <c r="B38" s="14"/>
      <c r="C38" s="31">
        <v>69499</v>
      </c>
      <c r="D38" s="32">
        <v>69499</v>
      </c>
      <c r="E38" s="47">
        <v>69499</v>
      </c>
      <c r="F38" s="48">
        <v>69499</v>
      </c>
      <c r="G38" s="48">
        <v>69499</v>
      </c>
      <c r="H38" s="48">
        <v>69499</v>
      </c>
      <c r="I38" s="49">
        <v>69499</v>
      </c>
      <c r="J38" s="50">
        <f>C38+D38+E38+F38+G38+H38+I38</f>
        <v>486493</v>
      </c>
    </row>
    <row r="39" spans="1:12" x14ac:dyDescent="0.3">
      <c r="A39" s="71"/>
      <c r="B39" s="14" t="s">
        <v>11</v>
      </c>
      <c r="C39" s="18" t="s">
        <v>29</v>
      </c>
      <c r="D39" s="19" t="s">
        <v>29</v>
      </c>
      <c r="E39" s="41" t="s">
        <v>29</v>
      </c>
      <c r="F39" s="2" t="s">
        <v>29</v>
      </c>
      <c r="G39" s="2" t="s">
        <v>29</v>
      </c>
      <c r="H39" s="2" t="s">
        <v>29</v>
      </c>
      <c r="I39" s="51" t="s">
        <v>29</v>
      </c>
      <c r="J39" s="26"/>
    </row>
    <row r="40" spans="1:12" ht="17.25" thickBot="1" x14ac:dyDescent="0.35">
      <c r="A40" s="72"/>
      <c r="B40" s="22"/>
      <c r="C40" s="31">
        <v>69499</v>
      </c>
      <c r="D40" s="32">
        <v>69499</v>
      </c>
      <c r="E40" s="47">
        <v>69499</v>
      </c>
      <c r="F40" s="48">
        <v>69499</v>
      </c>
      <c r="G40" s="48">
        <v>69499</v>
      </c>
      <c r="H40" s="48">
        <v>69499</v>
      </c>
      <c r="I40" s="49">
        <v>69499</v>
      </c>
      <c r="J40" s="50">
        <f>C40+D40+E40+F40+G40+H40+I40</f>
        <v>486493</v>
      </c>
    </row>
    <row r="41" spans="1:12" ht="7.5" customHeight="1" x14ac:dyDescent="0.3">
      <c r="B41" s="5"/>
      <c r="C41" s="5"/>
      <c r="D41" s="5"/>
      <c r="E41" s="5"/>
      <c r="F41" s="5"/>
      <c r="G41" s="5"/>
      <c r="H41" s="5"/>
      <c r="I41" s="5"/>
      <c r="J41" s="4"/>
    </row>
    <row r="43" spans="1:12" x14ac:dyDescent="0.3">
      <c r="B43" s="54" t="s">
        <v>31</v>
      </c>
      <c r="C43" s="55">
        <v>23520</v>
      </c>
      <c r="D43" s="8"/>
      <c r="E43" s="56" t="s">
        <v>24</v>
      </c>
      <c r="F43" s="56">
        <v>122222</v>
      </c>
      <c r="G43" s="8"/>
      <c r="H43" s="57" t="s">
        <v>32</v>
      </c>
      <c r="I43" s="58">
        <v>1945981</v>
      </c>
      <c r="J43" s="59"/>
      <c r="K43" s="60"/>
    </row>
    <row r="44" spans="1:12" x14ac:dyDescent="0.3">
      <c r="B44" s="54" t="s">
        <v>14</v>
      </c>
      <c r="C44" s="55">
        <v>16632</v>
      </c>
      <c r="D44" s="8"/>
      <c r="E44" s="55" t="s">
        <v>15</v>
      </c>
      <c r="F44" s="55">
        <v>20109</v>
      </c>
      <c r="G44" s="8"/>
      <c r="H44" s="8"/>
      <c r="I44" s="61">
        <f>I43/2</f>
        <v>972990.5</v>
      </c>
      <c r="J44" s="61">
        <f>I44/7</f>
        <v>138998.64285714287</v>
      </c>
      <c r="K44" s="13">
        <f>J44/2</f>
        <v>69499.321428571435</v>
      </c>
    </row>
    <row r="45" spans="1:12" x14ac:dyDescent="0.3">
      <c r="B45" s="62" t="s">
        <v>33</v>
      </c>
      <c r="C45" s="56">
        <v>150530</v>
      </c>
      <c r="D45" s="8"/>
      <c r="E45" s="56" t="s">
        <v>26</v>
      </c>
      <c r="F45" s="56">
        <v>91399</v>
      </c>
      <c r="G45" s="8"/>
      <c r="H45" s="8"/>
      <c r="I45" s="61">
        <f>I44</f>
        <v>972990.5</v>
      </c>
      <c r="J45" s="61">
        <f>I45/6</f>
        <v>162165.08333333334</v>
      </c>
      <c r="K45" s="13">
        <f>J45/2</f>
        <v>81082.541666666672</v>
      </c>
    </row>
    <row r="46" spans="1:12" x14ac:dyDescent="0.3">
      <c r="B46" s="62" t="s">
        <v>18</v>
      </c>
      <c r="C46" s="56">
        <v>40202</v>
      </c>
      <c r="D46" s="8"/>
      <c r="E46" s="56" t="s">
        <v>23</v>
      </c>
      <c r="F46" s="56">
        <v>230013</v>
      </c>
      <c r="G46" s="8"/>
      <c r="H46" s="8"/>
      <c r="I46" s="8"/>
      <c r="J46" s="8"/>
    </row>
    <row r="47" spans="1:12" x14ac:dyDescent="0.3">
      <c r="B47" s="62" t="s">
        <v>34</v>
      </c>
      <c r="C47" s="56">
        <v>209462</v>
      </c>
      <c r="D47" s="8"/>
      <c r="E47" s="56" t="s">
        <v>20</v>
      </c>
      <c r="F47" s="56">
        <v>48041</v>
      </c>
      <c r="G47" s="8"/>
      <c r="H47" s="8"/>
      <c r="I47" s="8"/>
      <c r="J47" s="8"/>
    </row>
    <row r="48" spans="1:12" x14ac:dyDescent="0.3">
      <c r="B48" s="54" t="s">
        <v>35</v>
      </c>
      <c r="C48" s="55">
        <v>130870</v>
      </c>
      <c r="D48" s="8"/>
      <c r="E48" s="63" t="s">
        <v>21</v>
      </c>
      <c r="F48" s="63">
        <v>44479</v>
      </c>
      <c r="G48" s="8"/>
      <c r="H48" s="8"/>
      <c r="I48" s="8"/>
      <c r="J48" s="8"/>
    </row>
    <row r="49" spans="4:10" x14ac:dyDescent="0.3">
      <c r="D49" s="8"/>
      <c r="E49" s="63" t="s">
        <v>19</v>
      </c>
      <c r="F49" s="63">
        <v>94566</v>
      </c>
      <c r="G49" s="61"/>
      <c r="H49" s="8"/>
      <c r="I49" s="8"/>
      <c r="J49" s="8"/>
    </row>
  </sheetData>
  <mergeCells count="17">
    <mergeCell ref="A30:A34"/>
    <mergeCell ref="C30:I30"/>
    <mergeCell ref="A36:A40"/>
    <mergeCell ref="C36:I36"/>
    <mergeCell ref="A23:A28"/>
    <mergeCell ref="C23:D23"/>
    <mergeCell ref="E23:F23"/>
    <mergeCell ref="G23:I23"/>
    <mergeCell ref="C24:D24"/>
    <mergeCell ref="E24:F24"/>
    <mergeCell ref="G24:I24"/>
    <mergeCell ref="A5:A9"/>
    <mergeCell ref="C5:E5"/>
    <mergeCell ref="A11:A15"/>
    <mergeCell ref="C11:E11"/>
    <mergeCell ref="A17:A21"/>
    <mergeCell ref="D17:E1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헬기방제일정</vt:lpstr>
      <vt:lpstr>방제일정(드론)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dcterms:created xsi:type="dcterms:W3CDTF">2020-06-24T08:32:47Z</dcterms:created>
  <dcterms:modified xsi:type="dcterms:W3CDTF">2020-06-29T07:34:22Z</dcterms:modified>
</cp:coreProperties>
</file>